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315"/>
  </bookViews>
  <sheets>
    <sheet name="ATTM" sheetId="2" r:id="rId1"/>
  </sheets>
  <calcPr calcId="152511"/>
</workbook>
</file>

<file path=xl/calcChain.xml><?xml version="1.0" encoding="utf-8"?>
<calcChain xmlns="http://schemas.openxmlformats.org/spreadsheetml/2006/main">
  <c r="AS8" i="2" l="1"/>
  <c r="AS9" i="2"/>
  <c r="AS10" i="2"/>
  <c r="AS11" i="2"/>
  <c r="AS12" i="2"/>
  <c r="AS13" i="2"/>
  <c r="AS7" i="2"/>
  <c r="AP13" i="2" l="1"/>
  <c r="AQ13" i="2" s="1"/>
  <c r="AP12" i="2"/>
  <c r="AQ12" i="2" s="1"/>
  <c r="AP11" i="2"/>
  <c r="AQ11" i="2" s="1"/>
  <c r="AP10" i="2"/>
  <c r="AQ10" i="2" s="1"/>
  <c r="AP9" i="2"/>
  <c r="AQ9" i="2" s="1"/>
  <c r="AP8" i="2"/>
  <c r="AQ8" i="2" s="1"/>
  <c r="AP7" i="2"/>
  <c r="AQ7" i="2" s="1"/>
  <c r="AL13" i="2"/>
  <c r="AM13" i="2" s="1"/>
  <c r="AL12" i="2"/>
  <c r="AM12" i="2" s="1"/>
  <c r="AL11" i="2"/>
  <c r="AM11" i="2" s="1"/>
  <c r="AL10" i="2"/>
  <c r="AM10" i="2" s="1"/>
  <c r="AL9" i="2"/>
  <c r="AM9" i="2" s="1"/>
  <c r="AL8" i="2"/>
  <c r="AM8" i="2" s="1"/>
  <c r="AL7" i="2"/>
  <c r="AM7" i="2" s="1"/>
  <c r="AH13" i="2"/>
  <c r="AI13" i="2" s="1"/>
  <c r="AH12" i="2"/>
  <c r="AI12" i="2" s="1"/>
  <c r="AH11" i="2"/>
  <c r="AI11" i="2" s="1"/>
  <c r="AH10" i="2"/>
  <c r="AI10" i="2" s="1"/>
  <c r="AH9" i="2"/>
  <c r="AI9" i="2" s="1"/>
  <c r="AH8" i="2"/>
  <c r="AI8" i="2" s="1"/>
  <c r="AH7" i="2"/>
  <c r="AI7" i="2" s="1"/>
  <c r="AC13" i="2"/>
  <c r="AD13" i="2" s="1"/>
  <c r="AE13" i="2" s="1"/>
  <c r="AC12" i="2"/>
  <c r="AD12" i="2" s="1"/>
  <c r="AE12" i="2" s="1"/>
  <c r="AC11" i="2"/>
  <c r="AD11" i="2" s="1"/>
  <c r="AE11" i="2" s="1"/>
  <c r="AC10" i="2"/>
  <c r="AD10" i="2" s="1"/>
  <c r="AE10" i="2" s="1"/>
  <c r="AC9" i="2"/>
  <c r="AD9" i="2" s="1"/>
  <c r="AE9" i="2" s="1"/>
  <c r="AC8" i="2"/>
  <c r="AD8" i="2" s="1"/>
  <c r="AE8" i="2" s="1"/>
  <c r="AC7" i="2"/>
  <c r="AD7" i="2" s="1"/>
  <c r="AE7" i="2" s="1"/>
  <c r="X13" i="2"/>
  <c r="Y13" i="2" s="1"/>
  <c r="Z13" i="2" s="1"/>
  <c r="X12" i="2"/>
  <c r="Y12" i="2" s="1"/>
  <c r="Z12" i="2" s="1"/>
  <c r="X11" i="2"/>
  <c r="Y11" i="2" s="1"/>
  <c r="Z11" i="2" s="1"/>
  <c r="X10" i="2"/>
  <c r="Y10" i="2" s="1"/>
  <c r="Z10" i="2" s="1"/>
  <c r="X9" i="2"/>
  <c r="Y9" i="2" s="1"/>
  <c r="Z9" i="2" s="1"/>
  <c r="X8" i="2"/>
  <c r="Y8" i="2" s="1"/>
  <c r="Z8" i="2" s="1"/>
  <c r="X7" i="2"/>
  <c r="Y7" i="2" s="1"/>
  <c r="Z7" i="2" s="1"/>
  <c r="S13" i="2"/>
  <c r="T13" i="2" s="1"/>
  <c r="U13" i="2" s="1"/>
  <c r="S12" i="2"/>
  <c r="T12" i="2" s="1"/>
  <c r="U12" i="2" s="1"/>
  <c r="S11" i="2"/>
  <c r="T11" i="2" s="1"/>
  <c r="U11" i="2" s="1"/>
  <c r="S10" i="2"/>
  <c r="T10" i="2" s="1"/>
  <c r="U10" i="2" s="1"/>
  <c r="S9" i="2"/>
  <c r="T9" i="2" s="1"/>
  <c r="U9" i="2" s="1"/>
  <c r="S8" i="2"/>
  <c r="T8" i="2" s="1"/>
  <c r="U8" i="2" s="1"/>
  <c r="S7" i="2"/>
  <c r="T7" i="2" s="1"/>
  <c r="U7" i="2" s="1"/>
  <c r="N13" i="2"/>
  <c r="O13" i="2" s="1"/>
  <c r="P13" i="2" s="1"/>
  <c r="N12" i="2"/>
  <c r="O12" i="2" s="1"/>
  <c r="P12" i="2" s="1"/>
  <c r="N11" i="2"/>
  <c r="O11" i="2" s="1"/>
  <c r="P11" i="2" s="1"/>
  <c r="N10" i="2"/>
  <c r="O10" i="2" s="1"/>
  <c r="P10" i="2" s="1"/>
  <c r="N9" i="2"/>
  <c r="O9" i="2" s="1"/>
  <c r="P9" i="2" s="1"/>
  <c r="N8" i="2"/>
  <c r="O8" i="2" s="1"/>
  <c r="P8" i="2" s="1"/>
  <c r="N7" i="2"/>
  <c r="O7" i="2" s="1"/>
  <c r="P7" i="2" s="1"/>
  <c r="I13" i="2"/>
  <c r="J13" i="2" s="1"/>
  <c r="K13" i="2" s="1"/>
  <c r="I12" i="2"/>
  <c r="J12" i="2" s="1"/>
  <c r="K12" i="2" s="1"/>
  <c r="J11" i="2"/>
  <c r="K11" i="2" s="1"/>
  <c r="I11" i="2"/>
  <c r="I10" i="2"/>
  <c r="J10" i="2" s="1"/>
  <c r="K10" i="2" s="1"/>
  <c r="I9" i="2"/>
  <c r="J9" i="2" s="1"/>
  <c r="K9" i="2" s="1"/>
  <c r="I8" i="2"/>
  <c r="J8" i="2" s="1"/>
  <c r="K8" i="2" s="1"/>
  <c r="I7" i="2"/>
  <c r="J7" i="2" s="1"/>
  <c r="K7" i="2" s="1"/>
  <c r="D13" i="2"/>
  <c r="E13" i="2" s="1"/>
  <c r="F13" i="2" s="1"/>
  <c r="D12" i="2"/>
  <c r="E12" i="2" s="1"/>
  <c r="F12" i="2" s="1"/>
  <c r="E11" i="2"/>
  <c r="F11" i="2" s="1"/>
  <c r="D11" i="2"/>
  <c r="D10" i="2"/>
  <c r="E10" i="2" s="1"/>
  <c r="F10" i="2" s="1"/>
  <c r="D9" i="2"/>
  <c r="E9" i="2" s="1"/>
  <c r="F9" i="2" s="1"/>
  <c r="D8" i="2"/>
  <c r="E8" i="2" s="1"/>
  <c r="F8" i="2" s="1"/>
  <c r="D7" i="2"/>
  <c r="E7" i="2" s="1"/>
  <c r="F7" i="2" s="1"/>
  <c r="AR7" i="2" l="1"/>
  <c r="AR13" i="2"/>
  <c r="AR12" i="2"/>
  <c r="AR11" i="2"/>
  <c r="AR10" i="2"/>
  <c r="AR9" i="2"/>
  <c r="AR8" i="2"/>
</calcChain>
</file>

<file path=xl/sharedStrings.xml><?xml version="1.0" encoding="utf-8"?>
<sst xmlns="http://schemas.openxmlformats.org/spreadsheetml/2006/main" count="76" uniqueCount="39">
  <si>
    <t>SRINIVAS UNIVERSITY</t>
  </si>
  <si>
    <t>SUBJECT</t>
  </si>
  <si>
    <t>RESULT</t>
  </si>
  <si>
    <t>SGPA</t>
  </si>
  <si>
    <t>SUBJECT CODE</t>
  </si>
  <si>
    <t>Reg. No.</t>
  </si>
  <si>
    <t>Sem End Exam</t>
  </si>
  <si>
    <t>Internal</t>
  </si>
  <si>
    <t>Total</t>
  </si>
  <si>
    <t>Grade</t>
  </si>
  <si>
    <t>Grade Point</t>
  </si>
  <si>
    <t xml:space="preserve"> INSTITUTE OF AVIATION STUDIES</t>
  </si>
  <si>
    <t>Legal Aspects of Business</t>
  </si>
  <si>
    <t xml:space="preserve">Cost Accounting </t>
  </si>
  <si>
    <t xml:space="preserve">Entrepreneurship Development (Experimental
Learning) </t>
  </si>
  <si>
    <t>Employability Skill Enhancement Programme -VI</t>
  </si>
  <si>
    <t>Cyber Security/ Ethics and Self Awareness</t>
  </si>
  <si>
    <t>Employability Skill Enhancement Programme–VII</t>
  </si>
  <si>
    <t>10SU21AT002</t>
  </si>
  <si>
    <t>10SU21AT003</t>
  </si>
  <si>
    <t>10SU21AT005</t>
  </si>
  <si>
    <t>10SU21AT007</t>
  </si>
  <si>
    <t>10SU21AT008</t>
  </si>
  <si>
    <t>10SU21AT009</t>
  </si>
  <si>
    <t>10SU21AT010</t>
  </si>
  <si>
    <t xml:space="preserve"> Fundamentals of Tourism Management</t>
  </si>
  <si>
    <t xml:space="preserve">Tourism Product &amp; Package Planning </t>
  </si>
  <si>
    <t>Tourism Policy &amp; Sustainable Practices</t>
  </si>
  <si>
    <t>21BBAATTM51</t>
  </si>
  <si>
    <t>21BBAATTM52</t>
  </si>
  <si>
    <t>21BBAATTM53</t>
  </si>
  <si>
    <t>21BBAATTM54</t>
  </si>
  <si>
    <t>21BBAATTM55</t>
  </si>
  <si>
    <t>21BBAATTM56</t>
  </si>
  <si>
    <t>21BBAATTM57</t>
  </si>
  <si>
    <t>21BBAATTM58</t>
  </si>
  <si>
    <t>21BBAATTM59</t>
  </si>
  <si>
    <t>REGISTRAR (E)</t>
  </si>
  <si>
    <t>RESULT- V SEMESTER BBA( AVIATION, TRAVEL &amp; TOURISM MANAGEMENT) DEGREE EXAMINATION NOV/DECEMBER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</si>
</sst>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17" xfId="0" applyFont="1" applyFill="1" applyBorder="1" applyAlignment="1">
      <alignment horizontal="center" textRotation="90"/>
    </xf>
    <xf numFmtId="0" fontId="3" fillId="0" borderId="18" xfId="0" applyFont="1" applyFill="1" applyBorder="1" applyAlignment="1">
      <alignment horizontal="center" textRotation="90"/>
    </xf>
    <xf numFmtId="0" fontId="3" fillId="0" borderId="19" xfId="0" applyFont="1" applyFill="1" applyBorder="1" applyAlignment="1">
      <alignment horizontal="center" textRotation="90" wrapText="1"/>
    </xf>
    <xf numFmtId="0" fontId="3" fillId="0" borderId="23" xfId="0" applyFont="1" applyFill="1" applyBorder="1" applyAlignment="1">
      <alignment horizontal="center" textRotation="90"/>
    </xf>
    <xf numFmtId="0" fontId="3" fillId="0" borderId="27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>
      <alignment horizontal="center" textRotation="90"/>
    </xf>
    <xf numFmtId="0" fontId="3" fillId="0" borderId="29" xfId="0" applyFont="1" applyFill="1" applyBorder="1" applyAlignment="1">
      <alignment horizontal="center" textRotation="90"/>
    </xf>
    <xf numFmtId="0" fontId="3" fillId="0" borderId="30" xfId="0" applyFont="1" applyFill="1" applyBorder="1" applyAlignment="1">
      <alignment horizontal="center" textRotation="90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rgb="FFFF0000"/>
      </font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zoomScaleNormal="100" workbookViewId="0">
      <selection activeCell="U10" sqref="U10"/>
    </sheetView>
  </sheetViews>
  <sheetFormatPr defaultRowHeight="15" x14ac:dyDescent="0.25"/>
  <cols>
    <col min="1" max="1" width="14" customWidth="1"/>
    <col min="2" max="43" width="4.7109375" customWidth="1"/>
    <col min="44" max="44" width="7.42578125" customWidth="1"/>
    <col min="45" max="45" width="7.28515625" customWidth="1"/>
    <col min="46" max="49" width="9.140625" hidden="1" customWidth="1"/>
  </cols>
  <sheetData>
    <row r="1" spans="1:47" ht="2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</row>
    <row r="2" spans="1:47" ht="21" x14ac:dyDescent="0.3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7" ht="19.5" thickBot="1" x14ac:dyDescent="0.35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7" ht="57.75" customHeight="1" thickBot="1" x14ac:dyDescent="0.3">
      <c r="A4" s="13" t="s">
        <v>1</v>
      </c>
      <c r="B4" s="25" t="s">
        <v>12</v>
      </c>
      <c r="C4" s="25"/>
      <c r="D4" s="25"/>
      <c r="E4" s="25"/>
      <c r="F4" s="25"/>
      <c r="G4" s="21" t="s">
        <v>13</v>
      </c>
      <c r="H4" s="22"/>
      <c r="I4" s="22"/>
      <c r="J4" s="22"/>
      <c r="K4" s="22"/>
      <c r="L4" s="22" t="s">
        <v>14</v>
      </c>
      <c r="M4" s="22"/>
      <c r="N4" s="22"/>
      <c r="O4" s="22"/>
      <c r="P4" s="25"/>
      <c r="Q4" s="18" t="s">
        <v>25</v>
      </c>
      <c r="R4" s="26"/>
      <c r="S4" s="26"/>
      <c r="T4" s="26"/>
      <c r="U4" s="16"/>
      <c r="V4" s="26" t="s">
        <v>26</v>
      </c>
      <c r="W4" s="26"/>
      <c r="X4" s="26"/>
      <c r="Y4" s="26"/>
      <c r="Z4" s="26"/>
      <c r="AA4" s="18" t="s">
        <v>27</v>
      </c>
      <c r="AB4" s="26"/>
      <c r="AC4" s="26"/>
      <c r="AD4" s="26"/>
      <c r="AE4" s="16"/>
      <c r="AF4" s="26" t="s">
        <v>15</v>
      </c>
      <c r="AG4" s="26"/>
      <c r="AH4" s="26"/>
      <c r="AI4" s="26"/>
      <c r="AJ4" s="16" t="s">
        <v>16</v>
      </c>
      <c r="AK4" s="17"/>
      <c r="AL4" s="17"/>
      <c r="AM4" s="17"/>
      <c r="AN4" s="16" t="s">
        <v>17</v>
      </c>
      <c r="AO4" s="17"/>
      <c r="AP4" s="17"/>
      <c r="AQ4" s="18"/>
      <c r="AR4" s="27" t="s">
        <v>2</v>
      </c>
      <c r="AS4" s="28" t="s">
        <v>3</v>
      </c>
    </row>
    <row r="5" spans="1:47" ht="23.25" customHeight="1" thickBot="1" x14ac:dyDescent="0.3">
      <c r="A5" s="14" t="s">
        <v>4</v>
      </c>
      <c r="B5" s="19" t="s">
        <v>28</v>
      </c>
      <c r="C5" s="19"/>
      <c r="D5" s="19"/>
      <c r="E5" s="19"/>
      <c r="F5" s="19"/>
      <c r="G5" s="19" t="s">
        <v>29</v>
      </c>
      <c r="H5" s="19"/>
      <c r="I5" s="19"/>
      <c r="J5" s="19"/>
      <c r="K5" s="19"/>
      <c r="L5" s="19" t="s">
        <v>30</v>
      </c>
      <c r="M5" s="19"/>
      <c r="N5" s="19"/>
      <c r="O5" s="19"/>
      <c r="P5" s="19"/>
      <c r="Q5" s="19" t="s">
        <v>31</v>
      </c>
      <c r="R5" s="19"/>
      <c r="S5" s="19"/>
      <c r="T5" s="19"/>
      <c r="U5" s="19"/>
      <c r="V5" s="19" t="s">
        <v>32</v>
      </c>
      <c r="W5" s="19"/>
      <c r="X5" s="19"/>
      <c r="Y5" s="19"/>
      <c r="Z5" s="19"/>
      <c r="AA5" s="19" t="s">
        <v>33</v>
      </c>
      <c r="AB5" s="19"/>
      <c r="AC5" s="19"/>
      <c r="AD5" s="19"/>
      <c r="AE5" s="19"/>
      <c r="AF5" s="19" t="s">
        <v>34</v>
      </c>
      <c r="AG5" s="19"/>
      <c r="AH5" s="19"/>
      <c r="AI5" s="19"/>
      <c r="AJ5" s="19" t="s">
        <v>35</v>
      </c>
      <c r="AK5" s="19"/>
      <c r="AL5" s="19"/>
      <c r="AM5" s="20"/>
      <c r="AN5" s="19" t="s">
        <v>36</v>
      </c>
      <c r="AO5" s="19"/>
      <c r="AP5" s="19"/>
      <c r="AQ5" s="19"/>
      <c r="AR5" s="27"/>
      <c r="AS5" s="28"/>
    </row>
    <row r="6" spans="1:47" ht="63.75" thickBot="1" x14ac:dyDescent="0.3">
      <c r="A6" s="1" t="s">
        <v>5</v>
      </c>
      <c r="B6" s="3" t="s">
        <v>6</v>
      </c>
      <c r="C6" s="4" t="s">
        <v>7</v>
      </c>
      <c r="D6" s="4" t="s">
        <v>8</v>
      </c>
      <c r="E6" s="4" t="s">
        <v>9</v>
      </c>
      <c r="F6" s="5" t="s">
        <v>10</v>
      </c>
      <c r="G6" s="6" t="s">
        <v>6</v>
      </c>
      <c r="H6" s="4" t="s">
        <v>7</v>
      </c>
      <c r="I6" s="4" t="s">
        <v>8</v>
      </c>
      <c r="J6" s="4" t="s">
        <v>9</v>
      </c>
      <c r="K6" s="7" t="s">
        <v>10</v>
      </c>
      <c r="L6" s="3" t="s">
        <v>6</v>
      </c>
      <c r="M6" s="4" t="s">
        <v>7</v>
      </c>
      <c r="N6" s="4" t="s">
        <v>8</v>
      </c>
      <c r="O6" s="4" t="s">
        <v>9</v>
      </c>
      <c r="P6" s="5" t="s">
        <v>10</v>
      </c>
      <c r="Q6" s="6" t="s">
        <v>6</v>
      </c>
      <c r="R6" s="4" t="s">
        <v>7</v>
      </c>
      <c r="S6" s="4" t="s">
        <v>8</v>
      </c>
      <c r="T6" s="4" t="s">
        <v>9</v>
      </c>
      <c r="U6" s="7" t="s">
        <v>10</v>
      </c>
      <c r="V6" s="3" t="s">
        <v>6</v>
      </c>
      <c r="W6" s="4" t="s">
        <v>7</v>
      </c>
      <c r="X6" s="4" t="s">
        <v>8</v>
      </c>
      <c r="Y6" s="4" t="s">
        <v>9</v>
      </c>
      <c r="Z6" s="5" t="s">
        <v>10</v>
      </c>
      <c r="AA6" s="6" t="s">
        <v>6</v>
      </c>
      <c r="AB6" s="4" t="s">
        <v>7</v>
      </c>
      <c r="AC6" s="4" t="s">
        <v>8</v>
      </c>
      <c r="AD6" s="4" t="s">
        <v>9</v>
      </c>
      <c r="AE6" s="7" t="s">
        <v>10</v>
      </c>
      <c r="AF6" s="8" t="s">
        <v>7</v>
      </c>
      <c r="AG6" s="9" t="s">
        <v>8</v>
      </c>
      <c r="AH6" s="9" t="s">
        <v>9</v>
      </c>
      <c r="AI6" s="10" t="s">
        <v>10</v>
      </c>
      <c r="AJ6" s="4" t="s">
        <v>7</v>
      </c>
      <c r="AK6" s="4" t="s">
        <v>8</v>
      </c>
      <c r="AL6" s="4" t="s">
        <v>9</v>
      </c>
      <c r="AM6" s="7" t="s">
        <v>10</v>
      </c>
      <c r="AN6" s="8" t="s">
        <v>7</v>
      </c>
      <c r="AO6" s="9" t="s">
        <v>8</v>
      </c>
      <c r="AP6" s="9" t="s">
        <v>9</v>
      </c>
      <c r="AQ6" s="10" t="s">
        <v>10</v>
      </c>
      <c r="AR6" s="27"/>
      <c r="AS6" s="28"/>
    </row>
    <row r="7" spans="1:47" x14ac:dyDescent="0.25">
      <c r="A7" s="29" t="s">
        <v>18</v>
      </c>
      <c r="B7" s="41">
        <v>37</v>
      </c>
      <c r="C7" s="42">
        <v>35</v>
      </c>
      <c r="D7" s="42">
        <f t="shared" ref="D7:D13" si="0">SUM(B7,C7)</f>
        <v>72</v>
      </c>
      <c r="E7" s="43" t="str">
        <f t="shared" ref="E7:E13" si="1">IF(OR(B7="AB",C7="AB"),"F",IF(AND(B7&gt;=25,C7&gt;=25),IF(D7&gt;=90,"O",IF(D7&gt;=80,"S",IF(D7&gt;=70,"A",IF(D7&gt;=65,"B",IF(D7&gt;=60,"C",IF(D7&gt;=55,"D",IF(D7&gt;=50,"E","F"))))))),"F"))</f>
        <v>A</v>
      </c>
      <c r="F7" s="44">
        <f t="shared" ref="F7:F13" si="2">IF(E7="O",10,IF(E7="S",9,IF(E7="A",8,IF(E7="B",7,IF(E7="C",6,IF(E7="D",5,IF(E7="E",4,0)))))))</f>
        <v>8</v>
      </c>
      <c r="G7" s="45">
        <v>40</v>
      </c>
      <c r="H7" s="42">
        <v>37</v>
      </c>
      <c r="I7" s="42">
        <f t="shared" ref="I7:I13" si="3">SUM(G7,H7)</f>
        <v>77</v>
      </c>
      <c r="J7" s="43" t="str">
        <f t="shared" ref="J7:J13" si="4">IF(OR(G7="AB",H7="AB"),"F",IF(AND(G7&gt;=25,H7&gt;=25),IF(I7&gt;=90,"O",IF(I7&gt;=80,"S",IF(I7&gt;=70,"A",IF(I7&gt;=65,"B",IF(I7&gt;=60,"C",IF(I7&gt;=55,"D",IF(I7&gt;=50,"E","F"))))))),"F"))</f>
        <v>A</v>
      </c>
      <c r="K7" s="44">
        <f t="shared" ref="K7:K13" si="5">IF(J7="O",10,IF(J7="S",9,IF(J7="A",8,IF(J7="B",7,IF(J7="C",6,IF(J7="D",5,IF(J7="E",4,0)))))))</f>
        <v>8</v>
      </c>
      <c r="L7" s="41">
        <v>29</v>
      </c>
      <c r="M7" s="42">
        <v>35</v>
      </c>
      <c r="N7" s="42">
        <f t="shared" ref="N7:N13" si="6">SUM(L7,M7)</f>
        <v>64</v>
      </c>
      <c r="O7" s="43" t="str">
        <f t="shared" ref="O7:O13" si="7">IF(OR(L7="AB",M7="AB"),"F",IF(AND(L7&gt;=25,M7&gt;=25),IF(N7&gt;=90,"O",IF(N7&gt;=80,"S",IF(N7&gt;=70,"A",IF(N7&gt;=65,"B",IF(N7&gt;=60,"C",IF(N7&gt;=55,"D",IF(N7&gt;=50,"E","F"))))))),"F"))</f>
        <v>C</v>
      </c>
      <c r="P7" s="44">
        <f t="shared" ref="P7:P13" si="8">IF(O7="O",10,IF(O7="S",9,IF(O7="A",8,IF(O7="B",7,IF(O7="C",6,IF(O7="D",5,IF(O7="E",4,0)))))))</f>
        <v>6</v>
      </c>
      <c r="Q7" s="45">
        <v>35</v>
      </c>
      <c r="R7" s="42">
        <v>38</v>
      </c>
      <c r="S7" s="42">
        <f t="shared" ref="S7:S13" si="9">SUM(Q7,R7)</f>
        <v>73</v>
      </c>
      <c r="T7" s="43" t="str">
        <f t="shared" ref="T7:T13" si="10">IF(OR(Q7="AB",R7="AB"),"F",IF(AND(Q7&gt;=25,R7&gt;=25),IF(S7&gt;=90,"O",IF(S7&gt;=80,"S",IF(S7&gt;=70,"A",IF(S7&gt;=65,"B",IF(S7&gt;=60,"C",IF(S7&gt;=55,"D",IF(S7&gt;=50,"E","F"))))))),"F"))</f>
        <v>A</v>
      </c>
      <c r="U7" s="44">
        <f t="shared" ref="U7:U13" si="11">IF(T7="O",10,IF(T7="S",9,IF(T7="A",8,IF(T7="B",7,IF(T7="C",6,IF(T7="D",5,IF(T7="E",4,0)))))))</f>
        <v>8</v>
      </c>
      <c r="V7" s="41">
        <v>38</v>
      </c>
      <c r="W7" s="42">
        <v>37</v>
      </c>
      <c r="X7" s="42">
        <f t="shared" ref="X7:X13" si="12">SUM(V7,W7)</f>
        <v>75</v>
      </c>
      <c r="Y7" s="43" t="str">
        <f t="shared" ref="Y7:Y13" si="13">IF(OR(V7="AB",W7="AB"),"F",IF(AND(V7&gt;=25,W7&gt;=25),IF(X7&gt;=90,"O",IF(X7&gt;=80,"S",IF(X7&gt;=70,"A",IF(X7&gt;=65,"B",IF(X7&gt;=60,"C",IF(X7&gt;=55,"D",IF(X7&gt;=50,"E","F"))))))),"F"))</f>
        <v>A</v>
      </c>
      <c r="Z7" s="44">
        <f t="shared" ref="Z7:Z13" si="14">IF(Y7="O",10,IF(Y7="S",9,IF(Y7="A",8,IF(Y7="B",7,IF(Y7="C",6,IF(Y7="D",5,IF(Y7="E",4,0)))))))</f>
        <v>8</v>
      </c>
      <c r="AA7" s="45">
        <v>35</v>
      </c>
      <c r="AB7" s="42">
        <v>35</v>
      </c>
      <c r="AC7" s="42">
        <f t="shared" ref="AC7:AC13" si="15">SUM(AA7,AB7)</f>
        <v>70</v>
      </c>
      <c r="AD7" s="43" t="str">
        <f t="shared" ref="AD7:AD13" si="16">IF(OR(AA7="AB",AB7="AB"),"F",IF(AND(AA7&gt;=25,AB7&gt;=25),IF(AC7&gt;=90,"O",IF(AC7&gt;=80,"S",IF(AC7&gt;=70,"A",IF(AC7&gt;=65,"B",IF(AC7&gt;=60,"C",IF(AC7&gt;=55,"D",IF(AC7&gt;=50,"E","F"))))))),"F"))</f>
        <v>A</v>
      </c>
      <c r="AE7" s="44">
        <f t="shared" ref="AE7:AE13" si="17">IF(AD7="O",10,IF(AD7="S",9,IF(AD7="A",8,IF(AD7="B",7,IF(AD7="C",6,IF(AD7="D",5,IF(AD7="E",4,0)))))))</f>
        <v>8</v>
      </c>
      <c r="AF7" s="42">
        <v>40</v>
      </c>
      <c r="AG7" s="42">
        <v>40</v>
      </c>
      <c r="AH7" s="42" t="str">
        <f t="shared" ref="AH7:AH13" si="18">IF(AG7="AB","F",IF(AG7&lt;25,"F",IF(AG7&lt;27,"E",IF(AG7&lt;30,"D",IF(AG7&lt;32,"C",IF(AG7&lt;35,"B",IF(AG7&lt;40,"A",IF(AG7&lt;45,"S",IF(AG7&lt;=50,"O")))))))))</f>
        <v>S</v>
      </c>
      <c r="AI7" s="44">
        <f t="shared" ref="AI7:AI13" si="19">IF(AH7="F",0,IF(AH7="E",4,IF(AH7="D",5,IF(AH7="C",6,IF(AH7="B",7,IF(AH7="A",8,IF(AH7="S",9,IF(AH7="O",10,"!!!"))))))))</f>
        <v>9</v>
      </c>
      <c r="AJ7" s="42">
        <v>39</v>
      </c>
      <c r="AK7" s="42">
        <v>39</v>
      </c>
      <c r="AL7" s="42" t="str">
        <f t="shared" ref="AL7:AL13" si="20">IF(AK7="AB","F",IF(AK7&lt;25,"F",IF(AK7&lt;27,"E",IF(AK7&lt;30,"D",IF(AK7&lt;32,"C",IF(AK7&lt;35,"B",IF(AK7&lt;40,"A",IF(AK7&lt;45,"S",IF(AK7&lt;=50,"O")))))))))</f>
        <v>A</v>
      </c>
      <c r="AM7" s="32">
        <f t="shared" ref="AM7:AM13" si="21">IF(AL7="F",0,IF(AL7="E",4,IF(AL7="D",5,IF(AL7="C",6,IF(AL7="B",7,IF(AL7="A",8,IF(AL7="S",9,IF(AL7="O",10,"!!!"))))))))</f>
        <v>8</v>
      </c>
      <c r="AN7" s="30">
        <v>39</v>
      </c>
      <c r="AO7" s="30">
        <v>39</v>
      </c>
      <c r="AP7" s="31" t="str">
        <f t="shared" ref="AP7:AP13" si="22">IF(AO7="AB","F",IF(AO7&lt;25,"F",IF(AO7&lt;27,"E",IF(AO7&lt;30,"D",IF(AO7&lt;32,"C",IF(AO7&lt;35,"B",IF(AO7&lt;40,"A",IF(AO7&lt;45,"S",IF(AO7&lt;=50,"O")))))))))</f>
        <v>A</v>
      </c>
      <c r="AQ7" s="32">
        <f t="shared" ref="AQ7:AQ13" si="23">IF(AP7="F",0,IF(AP7="E",4,IF(AP7="D",5,IF(AP7="C",6,IF(AP7="B",7,IF(AP7="A",8,IF(AP7="S",9,IF(AP7="O",10,"!!!"))))))))</f>
        <v>8</v>
      </c>
      <c r="AR7" s="58" t="str">
        <f>IF(OR(E7="F",J7="F",O7="F",T7="F",Y7="F",AD7="F",AH7="F",AL7="F",AP7="F"),"Fail","Pass")</f>
        <v>Pass</v>
      </c>
      <c r="AS7" s="57" t="str">
        <f>FIXED(ROUND(SUM(F7*3,K7*3,P7*4,U7*4,Z7*4,AE7*4,AI7*2,AM7*2,AQ7*2)/28,2),2)</f>
        <v>7.79</v>
      </c>
    </row>
    <row r="8" spans="1:47" x14ac:dyDescent="0.25">
      <c r="A8" s="33" t="s">
        <v>19</v>
      </c>
      <c r="B8" s="46">
        <v>43</v>
      </c>
      <c r="C8" s="47">
        <v>41</v>
      </c>
      <c r="D8" s="47">
        <f t="shared" si="0"/>
        <v>84</v>
      </c>
      <c r="E8" s="48" t="str">
        <f t="shared" si="1"/>
        <v>S</v>
      </c>
      <c r="F8" s="49">
        <f t="shared" si="2"/>
        <v>9</v>
      </c>
      <c r="G8" s="50">
        <v>42</v>
      </c>
      <c r="H8" s="47">
        <v>42</v>
      </c>
      <c r="I8" s="47">
        <f t="shared" si="3"/>
        <v>84</v>
      </c>
      <c r="J8" s="48" t="str">
        <f t="shared" si="4"/>
        <v>S</v>
      </c>
      <c r="K8" s="49">
        <f t="shared" si="5"/>
        <v>9</v>
      </c>
      <c r="L8" s="46">
        <v>44</v>
      </c>
      <c r="M8" s="47">
        <v>45</v>
      </c>
      <c r="N8" s="47">
        <f t="shared" si="6"/>
        <v>89</v>
      </c>
      <c r="O8" s="48" t="str">
        <f t="shared" si="7"/>
        <v>S</v>
      </c>
      <c r="P8" s="49">
        <f t="shared" si="8"/>
        <v>9</v>
      </c>
      <c r="Q8" s="51">
        <v>45</v>
      </c>
      <c r="R8" s="47">
        <v>45</v>
      </c>
      <c r="S8" s="47">
        <f t="shared" si="9"/>
        <v>90</v>
      </c>
      <c r="T8" s="48" t="str">
        <f t="shared" si="10"/>
        <v>O</v>
      </c>
      <c r="U8" s="49">
        <f t="shared" si="11"/>
        <v>10</v>
      </c>
      <c r="V8" s="46">
        <v>46</v>
      </c>
      <c r="W8" s="47">
        <v>44</v>
      </c>
      <c r="X8" s="47">
        <f t="shared" si="12"/>
        <v>90</v>
      </c>
      <c r="Y8" s="48" t="str">
        <f t="shared" si="13"/>
        <v>O</v>
      </c>
      <c r="Z8" s="49">
        <f t="shared" si="14"/>
        <v>10</v>
      </c>
      <c r="AA8" s="50">
        <v>47</v>
      </c>
      <c r="AB8" s="47">
        <v>42</v>
      </c>
      <c r="AC8" s="47">
        <f t="shared" si="15"/>
        <v>89</v>
      </c>
      <c r="AD8" s="48" t="str">
        <f t="shared" si="16"/>
        <v>S</v>
      </c>
      <c r="AE8" s="49">
        <f t="shared" si="17"/>
        <v>9</v>
      </c>
      <c r="AF8" s="47">
        <v>47</v>
      </c>
      <c r="AG8" s="47">
        <v>47</v>
      </c>
      <c r="AH8" s="47" t="str">
        <f t="shared" si="18"/>
        <v>O</v>
      </c>
      <c r="AI8" s="49">
        <f t="shared" si="19"/>
        <v>10</v>
      </c>
      <c r="AJ8" s="47">
        <v>48</v>
      </c>
      <c r="AK8" s="47">
        <v>48</v>
      </c>
      <c r="AL8" s="47" t="str">
        <f t="shared" si="20"/>
        <v>O</v>
      </c>
      <c r="AM8" s="36">
        <f t="shared" si="21"/>
        <v>10</v>
      </c>
      <c r="AN8" s="34">
        <v>48</v>
      </c>
      <c r="AO8" s="34">
        <v>48</v>
      </c>
      <c r="AP8" s="35" t="str">
        <f t="shared" si="22"/>
        <v>O</v>
      </c>
      <c r="AQ8" s="36">
        <f t="shared" si="23"/>
        <v>10</v>
      </c>
      <c r="AR8" s="59" t="str">
        <f t="shared" ref="AR8:AR13" si="24">IF(OR(E8="F",J8="F",O8="F",T8="F",Y8="F",AD8="F",AH8="F",AL8="F",AP8="F"),"Fail","Pass")</f>
        <v>Pass</v>
      </c>
      <c r="AS8" s="11" t="str">
        <f t="shared" ref="AS8:AS13" si="25">FIXED(ROUND(SUM(F8*3,K8*3,P8*4,U8*4,Z8*4,AE8*4,AI8*2,AM8*2,AQ8*2)/28,2),2)</f>
        <v>9.50</v>
      </c>
    </row>
    <row r="9" spans="1:47" ht="15.95" customHeight="1" x14ac:dyDescent="0.3">
      <c r="A9" s="33" t="s">
        <v>20</v>
      </c>
      <c r="B9" s="46">
        <v>30</v>
      </c>
      <c r="C9" s="47">
        <v>30</v>
      </c>
      <c r="D9" s="47">
        <f t="shared" si="0"/>
        <v>60</v>
      </c>
      <c r="E9" s="48" t="str">
        <f t="shared" si="1"/>
        <v>C</v>
      </c>
      <c r="F9" s="49">
        <f t="shared" si="2"/>
        <v>6</v>
      </c>
      <c r="G9" s="50">
        <v>34</v>
      </c>
      <c r="H9" s="47">
        <v>31</v>
      </c>
      <c r="I9" s="47">
        <f t="shared" si="3"/>
        <v>65</v>
      </c>
      <c r="J9" s="48" t="str">
        <f t="shared" si="4"/>
        <v>B</v>
      </c>
      <c r="K9" s="49">
        <f t="shared" si="5"/>
        <v>7</v>
      </c>
      <c r="L9" s="46">
        <v>31</v>
      </c>
      <c r="M9" s="47">
        <v>31</v>
      </c>
      <c r="N9" s="47">
        <f t="shared" si="6"/>
        <v>62</v>
      </c>
      <c r="O9" s="48" t="str">
        <f t="shared" si="7"/>
        <v>C</v>
      </c>
      <c r="P9" s="49">
        <f t="shared" si="8"/>
        <v>6</v>
      </c>
      <c r="Q9" s="51">
        <v>33</v>
      </c>
      <c r="R9" s="47">
        <v>31</v>
      </c>
      <c r="S9" s="47">
        <f t="shared" si="9"/>
        <v>64</v>
      </c>
      <c r="T9" s="48" t="str">
        <f t="shared" si="10"/>
        <v>C</v>
      </c>
      <c r="U9" s="49">
        <f t="shared" si="11"/>
        <v>6</v>
      </c>
      <c r="V9" s="46">
        <v>34</v>
      </c>
      <c r="W9" s="47">
        <v>32</v>
      </c>
      <c r="X9" s="47">
        <f t="shared" si="12"/>
        <v>66</v>
      </c>
      <c r="Y9" s="48" t="str">
        <f t="shared" si="13"/>
        <v>B</v>
      </c>
      <c r="Z9" s="49">
        <f t="shared" si="14"/>
        <v>7</v>
      </c>
      <c r="AA9" s="50">
        <v>30</v>
      </c>
      <c r="AB9" s="47">
        <v>31</v>
      </c>
      <c r="AC9" s="47">
        <f t="shared" si="15"/>
        <v>61</v>
      </c>
      <c r="AD9" s="48" t="str">
        <f t="shared" si="16"/>
        <v>C</v>
      </c>
      <c r="AE9" s="49">
        <f t="shared" si="17"/>
        <v>6</v>
      </c>
      <c r="AF9" s="47">
        <v>33</v>
      </c>
      <c r="AG9" s="47">
        <v>33</v>
      </c>
      <c r="AH9" s="47" t="str">
        <f t="shared" si="18"/>
        <v>B</v>
      </c>
      <c r="AI9" s="49">
        <f t="shared" si="19"/>
        <v>7</v>
      </c>
      <c r="AJ9" s="47">
        <v>35</v>
      </c>
      <c r="AK9" s="47">
        <v>35</v>
      </c>
      <c r="AL9" s="47" t="str">
        <f t="shared" si="20"/>
        <v>A</v>
      </c>
      <c r="AM9" s="36">
        <f t="shared" si="21"/>
        <v>8</v>
      </c>
      <c r="AN9" s="34">
        <v>30</v>
      </c>
      <c r="AO9" s="34">
        <v>30</v>
      </c>
      <c r="AP9" s="35" t="str">
        <f t="shared" si="22"/>
        <v>C</v>
      </c>
      <c r="AQ9" s="36">
        <f t="shared" si="23"/>
        <v>6</v>
      </c>
      <c r="AR9" s="59" t="str">
        <f t="shared" si="24"/>
        <v>Pass</v>
      </c>
      <c r="AS9" s="11" t="str">
        <f t="shared" si="25"/>
        <v>6.46</v>
      </c>
      <c r="AT9" s="2"/>
      <c r="AU9" s="2"/>
    </row>
    <row r="10" spans="1:47" x14ac:dyDescent="0.25">
      <c r="A10" s="33" t="s">
        <v>21</v>
      </c>
      <c r="B10" s="46">
        <v>28</v>
      </c>
      <c r="C10" s="47">
        <v>35</v>
      </c>
      <c r="D10" s="47">
        <f t="shared" si="0"/>
        <v>63</v>
      </c>
      <c r="E10" s="48" t="str">
        <f t="shared" si="1"/>
        <v>C</v>
      </c>
      <c r="F10" s="49">
        <f t="shared" si="2"/>
        <v>6</v>
      </c>
      <c r="G10" s="50">
        <v>25</v>
      </c>
      <c r="H10" s="47">
        <v>37</v>
      </c>
      <c r="I10" s="47">
        <f t="shared" si="3"/>
        <v>62</v>
      </c>
      <c r="J10" s="48" t="str">
        <f t="shared" si="4"/>
        <v>C</v>
      </c>
      <c r="K10" s="49">
        <f t="shared" si="5"/>
        <v>6</v>
      </c>
      <c r="L10" s="46">
        <v>30</v>
      </c>
      <c r="M10" s="47">
        <v>38</v>
      </c>
      <c r="N10" s="47">
        <f t="shared" si="6"/>
        <v>68</v>
      </c>
      <c r="O10" s="48" t="str">
        <f t="shared" si="7"/>
        <v>B</v>
      </c>
      <c r="P10" s="49">
        <f t="shared" si="8"/>
        <v>7</v>
      </c>
      <c r="Q10" s="51">
        <v>33</v>
      </c>
      <c r="R10" s="47">
        <v>39</v>
      </c>
      <c r="S10" s="47">
        <f t="shared" si="9"/>
        <v>72</v>
      </c>
      <c r="T10" s="48" t="str">
        <f t="shared" si="10"/>
        <v>A</v>
      </c>
      <c r="U10" s="49">
        <f t="shared" si="11"/>
        <v>8</v>
      </c>
      <c r="V10" s="46">
        <v>38</v>
      </c>
      <c r="W10" s="47">
        <v>37</v>
      </c>
      <c r="X10" s="47">
        <f t="shared" si="12"/>
        <v>75</v>
      </c>
      <c r="Y10" s="48" t="str">
        <f t="shared" si="13"/>
        <v>A</v>
      </c>
      <c r="Z10" s="49">
        <f t="shared" si="14"/>
        <v>8</v>
      </c>
      <c r="AA10" s="50">
        <v>38</v>
      </c>
      <c r="AB10" s="47">
        <v>40</v>
      </c>
      <c r="AC10" s="47">
        <f t="shared" si="15"/>
        <v>78</v>
      </c>
      <c r="AD10" s="48" t="str">
        <f t="shared" si="16"/>
        <v>A</v>
      </c>
      <c r="AE10" s="49">
        <f t="shared" si="17"/>
        <v>8</v>
      </c>
      <c r="AF10" s="47">
        <v>39</v>
      </c>
      <c r="AG10" s="47">
        <v>39</v>
      </c>
      <c r="AH10" s="47" t="str">
        <f t="shared" si="18"/>
        <v>A</v>
      </c>
      <c r="AI10" s="49">
        <f t="shared" si="19"/>
        <v>8</v>
      </c>
      <c r="AJ10" s="47">
        <v>38</v>
      </c>
      <c r="AK10" s="47">
        <v>38</v>
      </c>
      <c r="AL10" s="47" t="str">
        <f t="shared" si="20"/>
        <v>A</v>
      </c>
      <c r="AM10" s="36">
        <f t="shared" si="21"/>
        <v>8</v>
      </c>
      <c r="AN10" s="34">
        <v>40</v>
      </c>
      <c r="AO10" s="34">
        <v>40</v>
      </c>
      <c r="AP10" s="35" t="str">
        <f t="shared" si="22"/>
        <v>S</v>
      </c>
      <c r="AQ10" s="36">
        <f t="shared" si="23"/>
        <v>9</v>
      </c>
      <c r="AR10" s="59" t="str">
        <f t="shared" si="24"/>
        <v>Pass</v>
      </c>
      <c r="AS10" s="11" t="str">
        <f t="shared" si="25"/>
        <v>7.50</v>
      </c>
    </row>
    <row r="11" spans="1:47" x14ac:dyDescent="0.25">
      <c r="A11" s="33" t="s">
        <v>22</v>
      </c>
      <c r="B11" s="46">
        <v>17</v>
      </c>
      <c r="C11" s="47">
        <v>28</v>
      </c>
      <c r="D11" s="47">
        <f t="shared" si="0"/>
        <v>45</v>
      </c>
      <c r="E11" s="48" t="str">
        <f t="shared" si="1"/>
        <v>F</v>
      </c>
      <c r="F11" s="49">
        <f t="shared" si="2"/>
        <v>0</v>
      </c>
      <c r="G11" s="50">
        <v>12</v>
      </c>
      <c r="H11" s="47">
        <v>30</v>
      </c>
      <c r="I11" s="47">
        <f t="shared" si="3"/>
        <v>42</v>
      </c>
      <c r="J11" s="48" t="str">
        <f t="shared" si="4"/>
        <v>F</v>
      </c>
      <c r="K11" s="49">
        <f t="shared" si="5"/>
        <v>0</v>
      </c>
      <c r="L11" s="46">
        <v>25</v>
      </c>
      <c r="M11" s="47">
        <v>28</v>
      </c>
      <c r="N11" s="47">
        <f t="shared" si="6"/>
        <v>53</v>
      </c>
      <c r="O11" s="48" t="str">
        <f t="shared" si="7"/>
        <v>E</v>
      </c>
      <c r="P11" s="49">
        <f t="shared" si="8"/>
        <v>4</v>
      </c>
      <c r="Q11" s="50">
        <v>25</v>
      </c>
      <c r="R11" s="47">
        <v>29</v>
      </c>
      <c r="S11" s="47">
        <f t="shared" si="9"/>
        <v>54</v>
      </c>
      <c r="T11" s="48" t="str">
        <f t="shared" si="10"/>
        <v>E</v>
      </c>
      <c r="U11" s="49">
        <f t="shared" si="11"/>
        <v>4</v>
      </c>
      <c r="V11" s="46">
        <v>25</v>
      </c>
      <c r="W11" s="47">
        <v>31</v>
      </c>
      <c r="X11" s="47">
        <f t="shared" si="12"/>
        <v>56</v>
      </c>
      <c r="Y11" s="48" t="str">
        <f t="shared" si="13"/>
        <v>D</v>
      </c>
      <c r="Z11" s="49">
        <f t="shared" si="14"/>
        <v>5</v>
      </c>
      <c r="AA11" s="50">
        <v>30</v>
      </c>
      <c r="AB11" s="47">
        <v>32</v>
      </c>
      <c r="AC11" s="47">
        <f t="shared" si="15"/>
        <v>62</v>
      </c>
      <c r="AD11" s="48" t="str">
        <f t="shared" si="16"/>
        <v>C</v>
      </c>
      <c r="AE11" s="49">
        <f t="shared" si="17"/>
        <v>6</v>
      </c>
      <c r="AF11" s="47">
        <v>25</v>
      </c>
      <c r="AG11" s="47">
        <v>25</v>
      </c>
      <c r="AH11" s="47" t="str">
        <f t="shared" si="18"/>
        <v>E</v>
      </c>
      <c r="AI11" s="49">
        <f t="shared" si="19"/>
        <v>4</v>
      </c>
      <c r="AJ11" s="47">
        <v>25</v>
      </c>
      <c r="AK11" s="47">
        <v>25</v>
      </c>
      <c r="AL11" s="47" t="str">
        <f t="shared" si="20"/>
        <v>E</v>
      </c>
      <c r="AM11" s="36">
        <f t="shared" si="21"/>
        <v>4</v>
      </c>
      <c r="AN11" s="34">
        <v>25</v>
      </c>
      <c r="AO11" s="34">
        <v>25</v>
      </c>
      <c r="AP11" s="35" t="str">
        <f t="shared" si="22"/>
        <v>E</v>
      </c>
      <c r="AQ11" s="36">
        <f t="shared" si="23"/>
        <v>4</v>
      </c>
      <c r="AR11" s="59" t="str">
        <f t="shared" si="24"/>
        <v>Fail</v>
      </c>
      <c r="AS11" s="11" t="str">
        <f t="shared" si="25"/>
        <v>3.57</v>
      </c>
    </row>
    <row r="12" spans="1:47" x14ac:dyDescent="0.25">
      <c r="A12" s="33" t="s">
        <v>23</v>
      </c>
      <c r="B12" s="46">
        <v>27</v>
      </c>
      <c r="C12" s="47">
        <v>30</v>
      </c>
      <c r="D12" s="47">
        <f t="shared" si="0"/>
        <v>57</v>
      </c>
      <c r="E12" s="48" t="str">
        <f t="shared" si="1"/>
        <v>D</v>
      </c>
      <c r="F12" s="49">
        <f t="shared" si="2"/>
        <v>5</v>
      </c>
      <c r="G12" s="50">
        <v>31</v>
      </c>
      <c r="H12" s="47">
        <v>30</v>
      </c>
      <c r="I12" s="47">
        <f t="shared" si="3"/>
        <v>61</v>
      </c>
      <c r="J12" s="48" t="str">
        <f t="shared" si="4"/>
        <v>C</v>
      </c>
      <c r="K12" s="49">
        <f t="shared" si="5"/>
        <v>6</v>
      </c>
      <c r="L12" s="46">
        <v>25</v>
      </c>
      <c r="M12" s="47">
        <v>30</v>
      </c>
      <c r="N12" s="47">
        <f t="shared" si="6"/>
        <v>55</v>
      </c>
      <c r="O12" s="48" t="str">
        <f t="shared" si="7"/>
        <v>D</v>
      </c>
      <c r="P12" s="49">
        <f t="shared" si="8"/>
        <v>5</v>
      </c>
      <c r="Q12" s="50">
        <v>30</v>
      </c>
      <c r="R12" s="47">
        <v>33</v>
      </c>
      <c r="S12" s="47">
        <f t="shared" si="9"/>
        <v>63</v>
      </c>
      <c r="T12" s="48" t="str">
        <f t="shared" si="10"/>
        <v>C</v>
      </c>
      <c r="U12" s="49">
        <f t="shared" si="11"/>
        <v>6</v>
      </c>
      <c r="V12" s="46">
        <v>25</v>
      </c>
      <c r="W12" s="47">
        <v>32</v>
      </c>
      <c r="X12" s="47">
        <f t="shared" si="12"/>
        <v>57</v>
      </c>
      <c r="Y12" s="48" t="str">
        <f t="shared" si="13"/>
        <v>D</v>
      </c>
      <c r="Z12" s="49">
        <f t="shared" si="14"/>
        <v>5</v>
      </c>
      <c r="AA12" s="50">
        <v>38</v>
      </c>
      <c r="AB12" s="47">
        <v>30</v>
      </c>
      <c r="AC12" s="47">
        <f t="shared" si="15"/>
        <v>68</v>
      </c>
      <c r="AD12" s="48" t="str">
        <f t="shared" si="16"/>
        <v>B</v>
      </c>
      <c r="AE12" s="49">
        <f t="shared" si="17"/>
        <v>7</v>
      </c>
      <c r="AF12" s="47">
        <v>30</v>
      </c>
      <c r="AG12" s="47">
        <v>30</v>
      </c>
      <c r="AH12" s="47" t="str">
        <f t="shared" si="18"/>
        <v>C</v>
      </c>
      <c r="AI12" s="49">
        <f t="shared" si="19"/>
        <v>6</v>
      </c>
      <c r="AJ12" s="47">
        <v>35</v>
      </c>
      <c r="AK12" s="47">
        <v>35</v>
      </c>
      <c r="AL12" s="47" t="str">
        <f t="shared" si="20"/>
        <v>A</v>
      </c>
      <c r="AM12" s="36">
        <f t="shared" si="21"/>
        <v>8</v>
      </c>
      <c r="AN12" s="34">
        <v>30</v>
      </c>
      <c r="AO12" s="34">
        <v>30</v>
      </c>
      <c r="AP12" s="35" t="str">
        <f t="shared" si="22"/>
        <v>C</v>
      </c>
      <c r="AQ12" s="36">
        <f t="shared" si="23"/>
        <v>6</v>
      </c>
      <c r="AR12" s="59" t="str">
        <f t="shared" si="24"/>
        <v>Pass</v>
      </c>
      <c r="AS12" s="11" t="str">
        <f t="shared" si="25"/>
        <v>5.89</v>
      </c>
    </row>
    <row r="13" spans="1:47" ht="15.75" thickBot="1" x14ac:dyDescent="0.3">
      <c r="A13" s="37" t="s">
        <v>24</v>
      </c>
      <c r="B13" s="52">
        <v>45</v>
      </c>
      <c r="C13" s="53">
        <v>46</v>
      </c>
      <c r="D13" s="53">
        <f t="shared" si="0"/>
        <v>91</v>
      </c>
      <c r="E13" s="54" t="str">
        <f t="shared" si="1"/>
        <v>O</v>
      </c>
      <c r="F13" s="55">
        <f t="shared" si="2"/>
        <v>10</v>
      </c>
      <c r="G13" s="56">
        <v>47</v>
      </c>
      <c r="H13" s="53">
        <v>46</v>
      </c>
      <c r="I13" s="53">
        <f t="shared" si="3"/>
        <v>93</v>
      </c>
      <c r="J13" s="54" t="str">
        <f t="shared" si="4"/>
        <v>O</v>
      </c>
      <c r="K13" s="55">
        <f t="shared" si="5"/>
        <v>10</v>
      </c>
      <c r="L13" s="52">
        <v>42</v>
      </c>
      <c r="M13" s="53">
        <v>46</v>
      </c>
      <c r="N13" s="53">
        <f t="shared" si="6"/>
        <v>88</v>
      </c>
      <c r="O13" s="54" t="str">
        <f t="shared" si="7"/>
        <v>S</v>
      </c>
      <c r="P13" s="55">
        <f t="shared" si="8"/>
        <v>9</v>
      </c>
      <c r="Q13" s="56">
        <v>43</v>
      </c>
      <c r="R13" s="53">
        <v>45</v>
      </c>
      <c r="S13" s="53">
        <f t="shared" si="9"/>
        <v>88</v>
      </c>
      <c r="T13" s="54" t="str">
        <f t="shared" si="10"/>
        <v>S</v>
      </c>
      <c r="U13" s="55">
        <f t="shared" si="11"/>
        <v>9</v>
      </c>
      <c r="V13" s="52">
        <v>46</v>
      </c>
      <c r="W13" s="53">
        <v>47</v>
      </c>
      <c r="X13" s="53">
        <f t="shared" si="12"/>
        <v>93</v>
      </c>
      <c r="Y13" s="54" t="str">
        <f t="shared" si="13"/>
        <v>O</v>
      </c>
      <c r="Z13" s="55">
        <f t="shared" si="14"/>
        <v>10</v>
      </c>
      <c r="AA13" s="56">
        <v>47</v>
      </c>
      <c r="AB13" s="53">
        <v>45</v>
      </c>
      <c r="AC13" s="53">
        <f t="shared" si="15"/>
        <v>92</v>
      </c>
      <c r="AD13" s="54" t="str">
        <f t="shared" si="16"/>
        <v>O</v>
      </c>
      <c r="AE13" s="55">
        <f t="shared" si="17"/>
        <v>10</v>
      </c>
      <c r="AF13" s="53">
        <v>47</v>
      </c>
      <c r="AG13" s="53">
        <v>47</v>
      </c>
      <c r="AH13" s="53" t="str">
        <f t="shared" si="18"/>
        <v>O</v>
      </c>
      <c r="AI13" s="55">
        <f t="shared" si="19"/>
        <v>10</v>
      </c>
      <c r="AJ13" s="53">
        <v>48</v>
      </c>
      <c r="AK13" s="53">
        <v>48</v>
      </c>
      <c r="AL13" s="53" t="str">
        <f t="shared" si="20"/>
        <v>O</v>
      </c>
      <c r="AM13" s="40">
        <f t="shared" si="21"/>
        <v>10</v>
      </c>
      <c r="AN13" s="38">
        <v>48</v>
      </c>
      <c r="AO13" s="38">
        <v>48</v>
      </c>
      <c r="AP13" s="39" t="str">
        <f t="shared" si="22"/>
        <v>O</v>
      </c>
      <c r="AQ13" s="40">
        <f t="shared" si="23"/>
        <v>10</v>
      </c>
      <c r="AR13" s="60" t="str">
        <f t="shared" si="24"/>
        <v>Pass</v>
      </c>
      <c r="AS13" s="12" t="str">
        <f t="shared" si="25"/>
        <v>9.71</v>
      </c>
    </row>
    <row r="17" spans="38:45" ht="18.75" x14ac:dyDescent="0.3">
      <c r="AL17" s="15" t="s">
        <v>37</v>
      </c>
      <c r="AM17" s="15"/>
      <c r="AN17" s="15"/>
      <c r="AO17" s="15"/>
      <c r="AP17" s="15"/>
      <c r="AQ17" s="15"/>
      <c r="AR17" s="15"/>
      <c r="AS17" s="15"/>
    </row>
  </sheetData>
  <mergeCells count="24">
    <mergeCell ref="A1:AS1"/>
    <mergeCell ref="A2:AS2"/>
    <mergeCell ref="A3:AS3"/>
    <mergeCell ref="B4:F4"/>
    <mergeCell ref="G4:K4"/>
    <mergeCell ref="L4:P4"/>
    <mergeCell ref="Q4:U4"/>
    <mergeCell ref="V4:Z4"/>
    <mergeCell ref="AA4:AE4"/>
    <mergeCell ref="AF4:AI4"/>
    <mergeCell ref="AR4:AR6"/>
    <mergeCell ref="AS4:AS6"/>
    <mergeCell ref="B5:F5"/>
    <mergeCell ref="G5:K5"/>
    <mergeCell ref="AN5:AQ5"/>
    <mergeCell ref="L5:P5"/>
    <mergeCell ref="V5:Z5"/>
    <mergeCell ref="AA5:AE5"/>
    <mergeCell ref="AF5:AI5"/>
    <mergeCell ref="Q5:U5"/>
    <mergeCell ref="AN4:AQ4"/>
    <mergeCell ref="AJ4:AM4"/>
    <mergeCell ref="AJ5:AM5"/>
    <mergeCell ref="AL17:AS17"/>
  </mergeCells>
  <conditionalFormatting sqref="F7:F13">
    <cfRule type="cellIs" dxfId="157" priority="154" operator="equal">
      <formula>"AB"</formula>
    </cfRule>
    <cfRule type="cellIs" dxfId="156" priority="155" operator="equal">
      <formula>"F"</formula>
    </cfRule>
  </conditionalFormatting>
  <conditionalFormatting sqref="D7:F13">
    <cfRule type="cellIs" dxfId="155" priority="152" operator="equal">
      <formula>"fAIL"</formula>
    </cfRule>
    <cfRule type="cellIs" dxfId="154" priority="153" operator="equal">
      <formula>"AB"</formula>
    </cfRule>
  </conditionalFormatting>
  <conditionalFormatting sqref="D7:F13">
    <cfRule type="cellIs" dxfId="153" priority="151" operator="equal">
      <formula>"F"</formula>
    </cfRule>
  </conditionalFormatting>
  <conditionalFormatting sqref="D7:F13">
    <cfRule type="cellIs" dxfId="152" priority="149" operator="equal">
      <formula>"F"</formula>
    </cfRule>
    <cfRule type="cellIs" dxfId="151" priority="150" operator="equal">
      <formula>"AB"</formula>
    </cfRule>
  </conditionalFormatting>
  <conditionalFormatting sqref="D7:F13">
    <cfRule type="cellIs" dxfId="150" priority="145" operator="equal">
      <formula>"fail"</formula>
    </cfRule>
    <cfRule type="cellIs" dxfId="149" priority="146" operator="equal">
      <formula>"fail"</formula>
    </cfRule>
    <cfRule type="cellIs" dxfId="148" priority="147" operator="equal">
      <formula>"f"</formula>
    </cfRule>
    <cfRule type="cellIs" dxfId="147" priority="148" operator="equal">
      <formula>"f"</formula>
    </cfRule>
  </conditionalFormatting>
  <conditionalFormatting sqref="D7:F13">
    <cfRule type="cellIs" dxfId="146" priority="144" operator="equal">
      <formula>"ab"</formula>
    </cfRule>
  </conditionalFormatting>
  <conditionalFormatting sqref="D7:F13">
    <cfRule type="cellIs" dxfId="145" priority="142" operator="equal">
      <formula>"ab"</formula>
    </cfRule>
    <cfRule type="cellIs" dxfId="144" priority="143" operator="equal">
      <formula>"ab"</formula>
    </cfRule>
  </conditionalFormatting>
  <conditionalFormatting sqref="D7:F13">
    <cfRule type="cellIs" dxfId="143" priority="141" operator="equal">
      <formula>"ab"</formula>
    </cfRule>
  </conditionalFormatting>
  <conditionalFormatting sqref="K7:K13">
    <cfRule type="cellIs" dxfId="142" priority="139" operator="equal">
      <formula>"AB"</formula>
    </cfRule>
    <cfRule type="cellIs" dxfId="141" priority="140" operator="equal">
      <formula>"F"</formula>
    </cfRule>
  </conditionalFormatting>
  <conditionalFormatting sqref="I7:K13">
    <cfRule type="cellIs" dxfId="140" priority="137" operator="equal">
      <formula>"fAIL"</formula>
    </cfRule>
    <cfRule type="cellIs" dxfId="139" priority="138" operator="equal">
      <formula>"AB"</formula>
    </cfRule>
  </conditionalFormatting>
  <conditionalFormatting sqref="I7:K13">
    <cfRule type="cellIs" dxfId="138" priority="136" operator="equal">
      <formula>"F"</formula>
    </cfRule>
  </conditionalFormatting>
  <conditionalFormatting sqref="I7:K13">
    <cfRule type="cellIs" dxfId="137" priority="134" operator="equal">
      <formula>"F"</formula>
    </cfRule>
    <cfRule type="cellIs" dxfId="136" priority="135" operator="equal">
      <formula>"AB"</formula>
    </cfRule>
  </conditionalFormatting>
  <conditionalFormatting sqref="I7:K13">
    <cfRule type="cellIs" dxfId="135" priority="130" operator="equal">
      <formula>"fail"</formula>
    </cfRule>
    <cfRule type="cellIs" dxfId="134" priority="131" operator="equal">
      <formula>"fail"</formula>
    </cfRule>
    <cfRule type="cellIs" dxfId="133" priority="132" operator="equal">
      <formula>"f"</formula>
    </cfRule>
    <cfRule type="cellIs" dxfId="132" priority="133" operator="equal">
      <formula>"f"</formula>
    </cfRule>
  </conditionalFormatting>
  <conditionalFormatting sqref="I7:K13">
    <cfRule type="cellIs" dxfId="131" priority="129" operator="equal">
      <formula>"ab"</formula>
    </cfRule>
  </conditionalFormatting>
  <conditionalFormatting sqref="I7:K13">
    <cfRule type="cellIs" dxfId="130" priority="127" operator="equal">
      <formula>"ab"</formula>
    </cfRule>
    <cfRule type="cellIs" dxfId="129" priority="128" operator="equal">
      <formula>"ab"</formula>
    </cfRule>
  </conditionalFormatting>
  <conditionalFormatting sqref="I7:K13">
    <cfRule type="cellIs" dxfId="128" priority="126" operator="equal">
      <formula>"ab"</formula>
    </cfRule>
  </conditionalFormatting>
  <conditionalFormatting sqref="P7:P13">
    <cfRule type="cellIs" dxfId="127" priority="124" operator="equal">
      <formula>"AB"</formula>
    </cfRule>
    <cfRule type="cellIs" dxfId="126" priority="125" operator="equal">
      <formula>"F"</formula>
    </cfRule>
  </conditionalFormatting>
  <conditionalFormatting sqref="N7:P13">
    <cfRule type="cellIs" dxfId="125" priority="122" operator="equal">
      <formula>"fAIL"</formula>
    </cfRule>
    <cfRule type="cellIs" dxfId="124" priority="123" operator="equal">
      <formula>"AB"</formula>
    </cfRule>
  </conditionalFormatting>
  <conditionalFormatting sqref="N7:P13">
    <cfRule type="cellIs" dxfId="123" priority="121" operator="equal">
      <formula>"F"</formula>
    </cfRule>
  </conditionalFormatting>
  <conditionalFormatting sqref="N7:P13">
    <cfRule type="cellIs" dxfId="122" priority="119" operator="equal">
      <formula>"F"</formula>
    </cfRule>
    <cfRule type="cellIs" dxfId="121" priority="120" operator="equal">
      <formula>"AB"</formula>
    </cfRule>
  </conditionalFormatting>
  <conditionalFormatting sqref="N7:P13">
    <cfRule type="cellIs" dxfId="120" priority="115" operator="equal">
      <formula>"fail"</formula>
    </cfRule>
    <cfRule type="cellIs" dxfId="119" priority="116" operator="equal">
      <formula>"fail"</formula>
    </cfRule>
    <cfRule type="cellIs" dxfId="118" priority="117" operator="equal">
      <formula>"f"</formula>
    </cfRule>
    <cfRule type="cellIs" dxfId="117" priority="118" operator="equal">
      <formula>"f"</formula>
    </cfRule>
  </conditionalFormatting>
  <conditionalFormatting sqref="N7:P13">
    <cfRule type="cellIs" dxfId="116" priority="114" operator="equal">
      <formula>"ab"</formula>
    </cfRule>
  </conditionalFormatting>
  <conditionalFormatting sqref="N7:P13">
    <cfRule type="cellIs" dxfId="115" priority="112" operator="equal">
      <formula>"ab"</formula>
    </cfRule>
    <cfRule type="cellIs" dxfId="114" priority="113" operator="equal">
      <formula>"ab"</formula>
    </cfRule>
  </conditionalFormatting>
  <conditionalFormatting sqref="N7:P13">
    <cfRule type="cellIs" dxfId="113" priority="111" operator="equal">
      <formula>"ab"</formula>
    </cfRule>
  </conditionalFormatting>
  <conditionalFormatting sqref="U7:U13">
    <cfRule type="cellIs" dxfId="112" priority="109" operator="equal">
      <formula>"AB"</formula>
    </cfRule>
    <cfRule type="cellIs" dxfId="111" priority="110" operator="equal">
      <formula>"F"</formula>
    </cfRule>
  </conditionalFormatting>
  <conditionalFormatting sqref="S7:U13">
    <cfRule type="cellIs" dxfId="110" priority="107" operator="equal">
      <formula>"fAIL"</formula>
    </cfRule>
    <cfRule type="cellIs" dxfId="109" priority="108" operator="equal">
      <formula>"AB"</formula>
    </cfRule>
  </conditionalFormatting>
  <conditionalFormatting sqref="S7:U13">
    <cfRule type="cellIs" dxfId="108" priority="106" operator="equal">
      <formula>"F"</formula>
    </cfRule>
  </conditionalFormatting>
  <conditionalFormatting sqref="S7:U13">
    <cfRule type="cellIs" dxfId="107" priority="104" operator="equal">
      <formula>"F"</formula>
    </cfRule>
    <cfRule type="cellIs" dxfId="106" priority="105" operator="equal">
      <formula>"AB"</formula>
    </cfRule>
  </conditionalFormatting>
  <conditionalFormatting sqref="S7:U13">
    <cfRule type="cellIs" dxfId="105" priority="100" operator="equal">
      <formula>"fail"</formula>
    </cfRule>
    <cfRule type="cellIs" dxfId="104" priority="101" operator="equal">
      <formula>"fail"</formula>
    </cfRule>
    <cfRule type="cellIs" dxfId="103" priority="102" operator="equal">
      <formula>"f"</formula>
    </cfRule>
    <cfRule type="cellIs" dxfId="102" priority="103" operator="equal">
      <formula>"f"</formula>
    </cfRule>
  </conditionalFormatting>
  <conditionalFormatting sqref="S7:U13">
    <cfRule type="cellIs" dxfId="101" priority="99" operator="equal">
      <formula>"ab"</formula>
    </cfRule>
  </conditionalFormatting>
  <conditionalFormatting sqref="S7:U13">
    <cfRule type="cellIs" dxfId="100" priority="97" operator="equal">
      <formula>"ab"</formula>
    </cfRule>
    <cfRule type="cellIs" dxfId="99" priority="98" operator="equal">
      <formula>"ab"</formula>
    </cfRule>
  </conditionalFormatting>
  <conditionalFormatting sqref="S7:U13">
    <cfRule type="cellIs" dxfId="98" priority="96" operator="equal">
      <formula>"ab"</formula>
    </cfRule>
  </conditionalFormatting>
  <conditionalFormatting sqref="Z7:Z13">
    <cfRule type="cellIs" dxfId="97" priority="94" operator="equal">
      <formula>"AB"</formula>
    </cfRule>
    <cfRule type="cellIs" dxfId="96" priority="95" operator="equal">
      <formula>"F"</formula>
    </cfRule>
  </conditionalFormatting>
  <conditionalFormatting sqref="X7:Z13">
    <cfRule type="cellIs" dxfId="95" priority="92" operator="equal">
      <formula>"fAIL"</formula>
    </cfRule>
    <cfRule type="cellIs" dxfId="94" priority="93" operator="equal">
      <formula>"AB"</formula>
    </cfRule>
  </conditionalFormatting>
  <conditionalFormatting sqref="X7:Z13">
    <cfRule type="cellIs" dxfId="93" priority="91" operator="equal">
      <formula>"F"</formula>
    </cfRule>
  </conditionalFormatting>
  <conditionalFormatting sqref="X7:Z13">
    <cfRule type="cellIs" dxfId="92" priority="89" operator="equal">
      <formula>"F"</formula>
    </cfRule>
    <cfRule type="cellIs" dxfId="91" priority="90" operator="equal">
      <formula>"AB"</formula>
    </cfRule>
  </conditionalFormatting>
  <conditionalFormatting sqref="X7:Z13">
    <cfRule type="cellIs" dxfId="90" priority="85" operator="equal">
      <formula>"fail"</formula>
    </cfRule>
    <cfRule type="cellIs" dxfId="89" priority="86" operator="equal">
      <formula>"fail"</formula>
    </cfRule>
    <cfRule type="cellIs" dxfId="88" priority="87" operator="equal">
      <formula>"f"</formula>
    </cfRule>
    <cfRule type="cellIs" dxfId="87" priority="88" operator="equal">
      <formula>"f"</formula>
    </cfRule>
  </conditionalFormatting>
  <conditionalFormatting sqref="X7:Z13">
    <cfRule type="cellIs" dxfId="86" priority="84" operator="equal">
      <formula>"ab"</formula>
    </cfRule>
  </conditionalFormatting>
  <conditionalFormatting sqref="X7:Z13">
    <cfRule type="cellIs" dxfId="85" priority="82" operator="equal">
      <formula>"ab"</formula>
    </cfRule>
    <cfRule type="cellIs" dxfId="84" priority="83" operator="equal">
      <formula>"ab"</formula>
    </cfRule>
  </conditionalFormatting>
  <conditionalFormatting sqref="X7:Z13">
    <cfRule type="cellIs" dxfId="83" priority="81" operator="equal">
      <formula>"ab"</formula>
    </cfRule>
  </conditionalFormatting>
  <conditionalFormatting sqref="AE7:AE13">
    <cfRule type="cellIs" dxfId="82" priority="79" operator="equal">
      <formula>"AB"</formula>
    </cfRule>
    <cfRule type="cellIs" dxfId="81" priority="80" operator="equal">
      <formula>"F"</formula>
    </cfRule>
  </conditionalFormatting>
  <conditionalFormatting sqref="AC7:AE13">
    <cfRule type="cellIs" dxfId="80" priority="77" operator="equal">
      <formula>"fAIL"</formula>
    </cfRule>
    <cfRule type="cellIs" dxfId="79" priority="78" operator="equal">
      <formula>"AB"</formula>
    </cfRule>
  </conditionalFormatting>
  <conditionalFormatting sqref="AC7:AE13">
    <cfRule type="cellIs" dxfId="78" priority="76" operator="equal">
      <formula>"F"</formula>
    </cfRule>
  </conditionalFormatting>
  <conditionalFormatting sqref="AC7:AE13">
    <cfRule type="cellIs" dxfId="77" priority="74" operator="equal">
      <formula>"F"</formula>
    </cfRule>
    <cfRule type="cellIs" dxfId="76" priority="75" operator="equal">
      <formula>"AB"</formula>
    </cfRule>
  </conditionalFormatting>
  <conditionalFormatting sqref="AC7:AE13">
    <cfRule type="cellIs" dxfId="75" priority="70" operator="equal">
      <formula>"fail"</formula>
    </cfRule>
    <cfRule type="cellIs" dxfId="74" priority="71" operator="equal">
      <formula>"fail"</formula>
    </cfRule>
    <cfRule type="cellIs" dxfId="73" priority="72" operator="equal">
      <formula>"f"</formula>
    </cfRule>
    <cfRule type="cellIs" dxfId="72" priority="73" operator="equal">
      <formula>"f"</formula>
    </cfRule>
  </conditionalFormatting>
  <conditionalFormatting sqref="AC7:AE13">
    <cfRule type="cellIs" dxfId="71" priority="69" operator="equal">
      <formula>"ab"</formula>
    </cfRule>
  </conditionalFormatting>
  <conditionalFormatting sqref="AC7:AE13">
    <cfRule type="cellIs" dxfId="70" priority="67" operator="equal">
      <formula>"ab"</formula>
    </cfRule>
    <cfRule type="cellIs" dxfId="69" priority="68" operator="equal">
      <formula>"ab"</formula>
    </cfRule>
  </conditionalFormatting>
  <conditionalFormatting sqref="AC7:AE13">
    <cfRule type="cellIs" dxfId="68" priority="66" operator="equal">
      <formula>"ab"</formula>
    </cfRule>
  </conditionalFormatting>
  <conditionalFormatting sqref="AH7:AI13">
    <cfRule type="cellIs" dxfId="67" priority="64" operator="equal">
      <formula>"AB"</formula>
    </cfRule>
    <cfRule type="cellIs" dxfId="66" priority="65" operator="equal">
      <formula>"F"</formula>
    </cfRule>
  </conditionalFormatting>
  <conditionalFormatting sqref="AH7:AI13">
    <cfRule type="cellIs" dxfId="65" priority="62" operator="equal">
      <formula>"fAIL"</formula>
    </cfRule>
    <cfRule type="cellIs" dxfId="64" priority="63" operator="equal">
      <formula>"AB"</formula>
    </cfRule>
  </conditionalFormatting>
  <conditionalFormatting sqref="AH7:AI13">
    <cfRule type="cellIs" dxfId="63" priority="61" operator="equal">
      <formula>"F"</formula>
    </cfRule>
  </conditionalFormatting>
  <conditionalFormatting sqref="AH7:AI13">
    <cfRule type="cellIs" dxfId="62" priority="59" operator="equal">
      <formula>"F"</formula>
    </cfRule>
    <cfRule type="cellIs" dxfId="61" priority="60" operator="equal">
      <formula>"AB"</formula>
    </cfRule>
  </conditionalFormatting>
  <conditionalFormatting sqref="AH7:AI13">
    <cfRule type="cellIs" dxfId="60" priority="55" operator="equal">
      <formula>"fail"</formula>
    </cfRule>
    <cfRule type="cellIs" dxfId="59" priority="56" operator="equal">
      <formula>"fail"</formula>
    </cfRule>
    <cfRule type="cellIs" dxfId="58" priority="57" operator="equal">
      <formula>"f"</formula>
    </cfRule>
    <cfRule type="cellIs" dxfId="57" priority="58" operator="equal">
      <formula>"f"</formula>
    </cfRule>
  </conditionalFormatting>
  <conditionalFormatting sqref="AH7:AI13">
    <cfRule type="cellIs" dxfId="56" priority="54" operator="equal">
      <formula>"ab"</formula>
    </cfRule>
  </conditionalFormatting>
  <conditionalFormatting sqref="AH7:AI13">
    <cfRule type="cellIs" dxfId="55" priority="52" operator="equal">
      <formula>"ab"</formula>
    </cfRule>
    <cfRule type="cellIs" dxfId="54" priority="53" operator="equal">
      <formula>"ab"</formula>
    </cfRule>
  </conditionalFormatting>
  <conditionalFormatting sqref="AH7:AI13">
    <cfRule type="cellIs" dxfId="53" priority="51" operator="equal">
      <formula>"ab"</formula>
    </cfRule>
  </conditionalFormatting>
  <conditionalFormatting sqref="AL7:AM13">
    <cfRule type="cellIs" dxfId="52" priority="49" operator="equal">
      <formula>"AB"</formula>
    </cfRule>
    <cfRule type="cellIs" dxfId="51" priority="50" operator="equal">
      <formula>"F"</formula>
    </cfRule>
  </conditionalFormatting>
  <conditionalFormatting sqref="AL7:AM13">
    <cfRule type="cellIs" dxfId="50" priority="47" operator="equal">
      <formula>"fAIL"</formula>
    </cfRule>
    <cfRule type="cellIs" dxfId="49" priority="48" operator="equal">
      <formula>"AB"</formula>
    </cfRule>
  </conditionalFormatting>
  <conditionalFormatting sqref="AL7:AM13">
    <cfRule type="cellIs" dxfId="48" priority="46" operator="equal">
      <formula>"F"</formula>
    </cfRule>
  </conditionalFormatting>
  <conditionalFormatting sqref="AL7:AM13">
    <cfRule type="cellIs" dxfId="47" priority="44" operator="equal">
      <formula>"F"</formula>
    </cfRule>
    <cfRule type="cellIs" dxfId="46" priority="45" operator="equal">
      <formula>"AB"</formula>
    </cfRule>
  </conditionalFormatting>
  <conditionalFormatting sqref="AL7:AM13">
    <cfRule type="cellIs" dxfId="45" priority="40" operator="equal">
      <formula>"fail"</formula>
    </cfRule>
    <cfRule type="cellIs" dxfId="44" priority="41" operator="equal">
      <formula>"fail"</formula>
    </cfRule>
    <cfRule type="cellIs" dxfId="43" priority="42" operator="equal">
      <formula>"f"</formula>
    </cfRule>
    <cfRule type="cellIs" dxfId="42" priority="43" operator="equal">
      <formula>"f"</formula>
    </cfRule>
  </conditionalFormatting>
  <conditionalFormatting sqref="AL7:AM13">
    <cfRule type="cellIs" dxfId="41" priority="39" operator="equal">
      <formula>"ab"</formula>
    </cfRule>
  </conditionalFormatting>
  <conditionalFormatting sqref="AL7:AM13">
    <cfRule type="cellIs" dxfId="40" priority="37" operator="equal">
      <formula>"ab"</formula>
    </cfRule>
    <cfRule type="cellIs" dxfId="39" priority="38" operator="equal">
      <formula>"ab"</formula>
    </cfRule>
  </conditionalFormatting>
  <conditionalFormatting sqref="AL7:AM13">
    <cfRule type="cellIs" dxfId="38" priority="36" operator="equal">
      <formula>"ab"</formula>
    </cfRule>
  </conditionalFormatting>
  <conditionalFormatting sqref="AP7:AQ13">
    <cfRule type="cellIs" dxfId="37" priority="34" operator="equal">
      <formula>"AB"</formula>
    </cfRule>
    <cfRule type="cellIs" dxfId="36" priority="35" operator="equal">
      <formula>"F"</formula>
    </cfRule>
  </conditionalFormatting>
  <conditionalFormatting sqref="AP7:AQ13">
    <cfRule type="cellIs" dxfId="35" priority="32" operator="equal">
      <formula>"fAIL"</formula>
    </cfRule>
    <cfRule type="cellIs" dxfId="34" priority="33" operator="equal">
      <formula>"AB"</formula>
    </cfRule>
  </conditionalFormatting>
  <conditionalFormatting sqref="AP7:AQ13">
    <cfRule type="cellIs" dxfId="33" priority="31" operator="equal">
      <formula>"F"</formula>
    </cfRule>
  </conditionalFormatting>
  <conditionalFormatting sqref="AP7:AQ13">
    <cfRule type="cellIs" dxfId="32" priority="29" operator="equal">
      <formula>"F"</formula>
    </cfRule>
    <cfRule type="cellIs" dxfId="31" priority="30" operator="equal">
      <formula>"AB"</formula>
    </cfRule>
  </conditionalFormatting>
  <conditionalFormatting sqref="AP7:AQ13">
    <cfRule type="cellIs" dxfId="30" priority="25" operator="equal">
      <formula>"fail"</formula>
    </cfRule>
    <cfRule type="cellIs" dxfId="29" priority="26" operator="equal">
      <formula>"fail"</formula>
    </cfRule>
    <cfRule type="cellIs" dxfId="28" priority="27" operator="equal">
      <formula>"f"</formula>
    </cfRule>
    <cfRule type="cellIs" dxfId="27" priority="28" operator="equal">
      <formula>"f"</formula>
    </cfRule>
  </conditionalFormatting>
  <conditionalFormatting sqref="AP7:AQ13">
    <cfRule type="cellIs" dxfId="26" priority="24" operator="equal">
      <formula>"ab"</formula>
    </cfRule>
  </conditionalFormatting>
  <conditionalFormatting sqref="AP7:AQ13">
    <cfRule type="cellIs" dxfId="25" priority="22" operator="equal">
      <formula>"ab"</formula>
    </cfRule>
    <cfRule type="cellIs" dxfId="24" priority="23" operator="equal">
      <formula>"ab"</formula>
    </cfRule>
  </conditionalFormatting>
  <conditionalFormatting sqref="AP7:AQ13">
    <cfRule type="cellIs" dxfId="23" priority="21" operator="equal">
      <formula>"ab"</formula>
    </cfRule>
  </conditionalFormatting>
  <conditionalFormatting sqref="AR7:AR13">
    <cfRule type="cellIs" dxfId="22" priority="19" operator="equal">
      <formula>"AB"</formula>
    </cfRule>
    <cfRule type="cellIs" dxfId="21" priority="20" operator="equal">
      <formula>"F"</formula>
    </cfRule>
  </conditionalFormatting>
  <conditionalFormatting sqref="AR7:AR13">
    <cfRule type="cellIs" dxfId="20" priority="17" operator="equal">
      <formula>"fAIL"</formula>
    </cfRule>
    <cfRule type="cellIs" dxfId="19" priority="18" operator="equal">
      <formula>"AB"</formula>
    </cfRule>
  </conditionalFormatting>
  <conditionalFormatting sqref="AR7:AR13">
    <cfRule type="cellIs" dxfId="18" priority="16" operator="equal">
      <formula>"F"</formula>
    </cfRule>
  </conditionalFormatting>
  <conditionalFormatting sqref="AR7:AR13">
    <cfRule type="cellIs" dxfId="17" priority="14" operator="equal">
      <formula>"F"</formula>
    </cfRule>
    <cfRule type="cellIs" dxfId="16" priority="15" operator="equal">
      <formula>"AB"</formula>
    </cfRule>
  </conditionalFormatting>
  <conditionalFormatting sqref="AR7:AR13">
    <cfRule type="cellIs" dxfId="15" priority="10" operator="equal">
      <formula>"fail"</formula>
    </cfRule>
    <cfRule type="cellIs" dxfId="14" priority="11" operator="equal">
      <formula>"fail"</formula>
    </cfRule>
    <cfRule type="cellIs" dxfId="13" priority="12" operator="equal">
      <formula>"f"</formula>
    </cfRule>
    <cfRule type="cellIs" dxfId="12" priority="13" operator="equal">
      <formula>"f"</formula>
    </cfRule>
  </conditionalFormatting>
  <conditionalFormatting sqref="AR7:AR13">
    <cfRule type="cellIs" dxfId="11" priority="9" operator="equal">
      <formula>"ab"</formula>
    </cfRule>
  </conditionalFormatting>
  <conditionalFormatting sqref="AR7:AR13">
    <cfRule type="cellIs" dxfId="10" priority="7" operator="equal">
      <formula>"F"</formula>
    </cfRule>
    <cfRule type="cellIs" dxfId="9" priority="8" operator="equal">
      <formula>"AB"</formula>
    </cfRule>
  </conditionalFormatting>
  <conditionalFormatting sqref="AR7:AR13">
    <cfRule type="cellIs" dxfId="8" priority="6" operator="equal">
      <formula>"ab"</formula>
    </cfRule>
  </conditionalFormatting>
  <conditionalFormatting sqref="AS7:AS13">
    <cfRule type="cellIs" dxfId="7" priority="5" operator="equal">
      <formula>"ab"</formula>
    </cfRule>
  </conditionalFormatting>
  <conditionalFormatting sqref="AS7:AS13">
    <cfRule type="cellIs" dxfId="6" priority="4" operator="equal">
      <formula>"ab"</formula>
    </cfRule>
  </conditionalFormatting>
  <conditionalFormatting sqref="AS7:AS13">
    <cfRule type="cellIs" dxfId="5" priority="3" operator="equal">
      <formula>"AB"</formula>
    </cfRule>
  </conditionalFormatting>
  <conditionalFormatting sqref="AS7:AS13">
    <cfRule type="cellIs" dxfId="4" priority="2" operator="equal">
      <formula>"ab"</formula>
    </cfRule>
  </conditionalFormatting>
  <conditionalFormatting sqref="AS7:AS13">
    <cfRule type="cellIs" dxfId="3" priority="1" operator="equal">
      <formula>"ab"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2023-12-23T06:56:47Z</dcterms:modified>
</cp:coreProperties>
</file>